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wwerder-my.sharepoint.com/personal/praesident_kcw-ev_de/Documents/Kassenprüfung, Abrechnungen/"/>
    </mc:Choice>
  </mc:AlternateContent>
  <xr:revisionPtr revIDLastSave="27" documentId="8_{6887FECC-245A-47E3-BEA0-7F1F81E4E3E3}" xr6:coauthVersionLast="47" xr6:coauthVersionMax="47" xr10:uidLastSave="{36DE7B08-05E1-4882-B139-A718340EA35A}"/>
  <bookViews>
    <workbookView xWindow="-120" yWindow="-120" windowWidth="29040" windowHeight="15720" xr2:uid="{00000000-000D-0000-FFFF-FFFF00000000}"/>
  </bookViews>
  <sheets>
    <sheet name="Arbeitsblatt1" sheetId="1" r:id="rId1"/>
  </sheets>
  <definedNames>
    <definedName name="_xlnm.Print_Area" localSheetId="0">Arbeitsblatt1!$A$1:$M$37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2" i="1" l="1"/>
  <c r="K19" i="1"/>
  <c r="L19" i="1" s="1"/>
  <c r="K20" i="1"/>
  <c r="K21" i="1"/>
  <c r="B35" i="1"/>
  <c r="F26" i="1"/>
  <c r="B25" i="1"/>
  <c r="U3" i="1"/>
  <c r="L20" i="1" l="1"/>
  <c r="L21" i="1"/>
  <c r="K22" i="1"/>
  <c r="L22" i="1"/>
  <c r="K23" i="1"/>
  <c r="L23" i="1" s="1"/>
  <c r="L28" i="1" l="1"/>
  <c r="L31" i="1" s="1"/>
</calcChain>
</file>

<file path=xl/sharedStrings.xml><?xml version="1.0" encoding="utf-8"?>
<sst xmlns="http://schemas.openxmlformats.org/spreadsheetml/2006/main" count="54" uniqueCount="52">
  <si>
    <r>
      <rPr>
        <b/>
        <sz val="11.5"/>
        <rFont val="Verdana"/>
        <family val="2"/>
      </rPr>
      <t>-EUR-</t>
    </r>
  </si>
  <si>
    <r>
      <rPr>
        <b/>
        <sz val="11.5"/>
        <rFont val="Verdana"/>
        <family val="2"/>
      </rPr>
      <t>-EUR-</t>
    </r>
  </si>
  <si>
    <t xml:space="preserve">Gruppe: </t>
  </si>
  <si>
    <t>Name:</t>
  </si>
  <si>
    <t>Anlass:</t>
  </si>
  <si>
    <t>Überweisungsempänger:</t>
  </si>
  <si>
    <t xml:space="preserve">   Bar:</t>
  </si>
  <si>
    <t>Überweisung:</t>
  </si>
  <si>
    <t>Auszahlung:</t>
  </si>
  <si>
    <t>Bereits durch KCW bezahlt:</t>
  </si>
  <si>
    <t xml:space="preserve"> Vorschuss an KCW Mitglied:</t>
  </si>
  <si>
    <t>Summe:</t>
  </si>
  <si>
    <r>
      <rPr>
        <b/>
        <sz val="9.5"/>
        <rFont val="Verdana"/>
        <family val="2"/>
      </rPr>
      <t>Beleg Nr.</t>
    </r>
  </si>
  <si>
    <r>
      <rPr>
        <b/>
        <sz val="9.5"/>
        <rFont val="Verdana"/>
        <family val="2"/>
      </rPr>
      <t>Datum</t>
    </r>
  </si>
  <si>
    <r>
      <rPr>
        <b/>
        <sz val="9.5"/>
        <rFont val="Verdana"/>
        <family val="2"/>
      </rPr>
      <t>Entfernung in km</t>
    </r>
  </si>
  <si>
    <r>
      <rPr>
        <b/>
        <sz val="9.5"/>
        <rFont val="Verdana"/>
        <family val="2"/>
      </rPr>
      <t>Kilometer-pauschale</t>
    </r>
  </si>
  <si>
    <r>
      <rPr>
        <b/>
        <sz val="9.5"/>
        <rFont val="Verdana"/>
        <family val="2"/>
      </rPr>
      <t>Brutto / Total</t>
    </r>
  </si>
  <si>
    <r>
      <rPr>
        <b/>
        <sz val="9.5"/>
        <rFont val="Verdana"/>
        <family val="2"/>
      </rPr>
      <t>Text</t>
    </r>
    <r>
      <rPr>
        <b/>
        <sz val="9.5"/>
        <color rgb="FF000000"/>
        <rFont val="Verdana"/>
        <family val="2"/>
      </rPr>
      <t xml:space="preserve"> (Begründung)</t>
    </r>
  </si>
  <si>
    <t xml:space="preserve">Datum/Unterschrift des Mitglieds  </t>
  </si>
  <si>
    <t xml:space="preserve">Datum/Unterschrift Finanzminister  </t>
  </si>
  <si>
    <t>Datum/Unterschrift Kassenprüfer</t>
  </si>
  <si>
    <t>Einzelfahrt</t>
  </si>
  <si>
    <t>je weiteres Mitglied</t>
  </si>
  <si>
    <t>KM Pauschale</t>
  </si>
  <si>
    <r>
      <rPr>
        <b/>
        <u/>
        <sz val="22"/>
        <rFont val="Verdana"/>
        <family val="2"/>
      </rPr>
      <t xml:space="preserve">Auslagenabrechnung </t>
    </r>
  </si>
  <si>
    <t>Heute ist der</t>
  </si>
  <si>
    <t>Bitte Fahrer und gegebenenfalls Beifahrer im Textfeld eintragen und Start und Ziel angeben!</t>
  </si>
  <si>
    <t>Technik</t>
  </si>
  <si>
    <t>Knospen</t>
  </si>
  <si>
    <t>Kika</t>
  </si>
  <si>
    <t>Apfelblüten</t>
  </si>
  <si>
    <t>Prinzengarde</t>
  </si>
  <si>
    <t>Social Media</t>
  </si>
  <si>
    <t>Deko</t>
  </si>
  <si>
    <t>Showbalett</t>
  </si>
  <si>
    <t>Männerbalett</t>
  </si>
  <si>
    <t>Ust</t>
  </si>
  <si>
    <t>Steueranteil</t>
  </si>
  <si>
    <r>
      <rPr>
        <b/>
        <sz val="9.5"/>
        <rFont val="Verdana"/>
        <family val="2"/>
      </rPr>
      <t>Netto</t>
    </r>
    <r>
      <rPr>
        <b/>
        <sz val="9.5"/>
        <color rgb="FF000000"/>
        <rFont val="Verdana"/>
        <family val="2"/>
      </rPr>
      <t>betrag</t>
    </r>
  </si>
  <si>
    <t>Ust Betrag</t>
  </si>
  <si>
    <r>
      <rPr>
        <b/>
        <sz val="11"/>
        <rFont val="Verdana"/>
        <family val="2"/>
      </rPr>
      <t>IBAN:</t>
    </r>
  </si>
  <si>
    <r>
      <rPr>
        <b/>
        <sz val="11"/>
        <rFont val="Verdana"/>
        <family val="2"/>
      </rPr>
      <t>Kreditinstitut:</t>
    </r>
  </si>
  <si>
    <t>Netto Betrag</t>
  </si>
  <si>
    <t>Netto Betrag Umrechner</t>
  </si>
  <si>
    <t>Brutto Betrag eintragen</t>
  </si>
  <si>
    <t>Steueranteil wählen</t>
  </si>
  <si>
    <t>Sänger</t>
  </si>
  <si>
    <t>Vorstand</t>
  </si>
  <si>
    <t>Sachlich richtig:</t>
  </si>
  <si>
    <t xml:space="preserve">Rechnerisch richtig: </t>
  </si>
  <si>
    <t xml:space="preserve">    ja               nein</t>
  </si>
  <si>
    <t>Prüfung durch den Gruppenleiter: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</si>
</sst>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"/>
  </numFmts>
  <fonts count="32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1.5"/>
      <color rgb="FF000000"/>
      <name val="Verdana"/>
      <family val="2"/>
    </font>
    <font>
      <b/>
      <sz val="9.5"/>
      <color rgb="FF000000"/>
      <name val="Verdana"/>
      <family val="2"/>
    </font>
    <font>
      <b/>
      <sz val="11.5"/>
      <name val="Verdana"/>
      <family val="2"/>
    </font>
    <font>
      <sz val="11"/>
      <color rgb="FF000000"/>
      <name val="Calibri"/>
      <family val="2"/>
    </font>
    <font>
      <b/>
      <sz val="9.5"/>
      <name val="Verdana"/>
      <family val="2"/>
    </font>
    <font>
      <b/>
      <sz val="11"/>
      <color rgb="FF000000"/>
      <name val="Calibri"/>
      <family val="2"/>
    </font>
    <font>
      <b/>
      <sz val="9.5"/>
      <color rgb="FF000000"/>
      <name val="Verdana"/>
      <family val="2"/>
    </font>
    <font>
      <sz val="11"/>
      <color rgb="FF002060"/>
      <name val="Calibri"/>
      <family val="2"/>
    </font>
    <font>
      <b/>
      <sz val="11"/>
      <color rgb="FF002060"/>
      <name val="Calibri"/>
      <family val="2"/>
    </font>
    <font>
      <sz val="11"/>
      <color rgb="FF002060"/>
      <name val="Times New Roman"/>
      <family val="1"/>
    </font>
    <font>
      <sz val="10"/>
      <name val="Verdana"/>
      <family val="2"/>
    </font>
    <font>
      <sz val="10"/>
      <color rgb="FF000000"/>
      <name val="Calibri"/>
      <family val="2"/>
    </font>
    <font>
      <b/>
      <u/>
      <sz val="22"/>
      <color rgb="FF000000"/>
      <name val="Verdana"/>
      <family val="2"/>
    </font>
    <font>
      <b/>
      <u/>
      <sz val="22"/>
      <name val="Verdana"/>
      <family val="2"/>
    </font>
    <font>
      <sz val="22"/>
      <color rgb="FF000000"/>
      <name val="Calibri"/>
      <family val="2"/>
    </font>
    <font>
      <sz val="8"/>
      <color rgb="FF000000"/>
      <name val="Calibri"/>
      <family val="2"/>
    </font>
    <font>
      <b/>
      <sz val="8"/>
      <name val="Verdana"/>
      <family val="2"/>
    </font>
    <font>
      <sz val="8"/>
      <color rgb="FFFF0000"/>
      <name val="Calibri"/>
      <family val="2"/>
    </font>
    <font>
      <sz val="9"/>
      <color rgb="FF002060"/>
      <name val="Calibri"/>
      <family val="2"/>
    </font>
    <font>
      <sz val="9"/>
      <color rgb="FF002060"/>
      <name val="Verdana"/>
      <family val="2"/>
    </font>
    <font>
      <b/>
      <sz val="12"/>
      <name val="Verdana"/>
      <family val="2"/>
    </font>
    <font>
      <b/>
      <sz val="12"/>
      <color rgb="FF000000"/>
      <name val="Calibri"/>
      <family val="2"/>
    </font>
    <font>
      <sz val="12"/>
      <color rgb="FF00206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Verdana"/>
      <family val="2"/>
    </font>
    <font>
      <b/>
      <sz val="11"/>
      <name val="Verdana"/>
      <family val="2"/>
    </font>
    <font>
      <b/>
      <sz val="11"/>
      <color rgb="FF000000"/>
      <name val="Verdana"/>
      <family val="2"/>
    </font>
    <font>
      <b/>
      <sz val="12"/>
      <color rgb="FF002060"/>
      <name val="Calibri"/>
      <family val="2"/>
    </font>
    <font>
      <sz val="14"/>
      <color rgb="FF000000"/>
      <name val="Calibri"/>
      <family val="2"/>
    </font>
    <font>
      <b/>
      <sz val="9.5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1" fillId="0" borderId="0"/>
  </cellStyleXfs>
  <cellXfs count="127">
    <xf numFmtId="0" fontId="0" fillId="0" borderId="0" xfId="0"/>
    <xf numFmtId="0" fontId="0" fillId="0" borderId="0" xfId="0" applyAlignment="1">
      <alignment horizontal="right"/>
    </xf>
    <xf numFmtId="0" fontId="6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right" vertical="center" wrapText="1" indent="1"/>
    </xf>
    <xf numFmtId="0" fontId="9" fillId="0" borderId="6" xfId="0" applyFont="1" applyBorder="1" applyAlignment="1" applyProtection="1">
      <alignment horizontal="right" vertical="center" wrapText="1" indent="1"/>
      <protection locked="0"/>
    </xf>
    <xf numFmtId="0" fontId="9" fillId="0" borderId="9" xfId="0" applyFont="1" applyBorder="1" applyAlignment="1" applyProtection="1">
      <alignment horizontal="right" vertical="center" wrapText="1" indent="1"/>
      <protection locked="0"/>
    </xf>
    <xf numFmtId="0" fontId="9" fillId="0" borderId="11" xfId="0" applyFont="1" applyBorder="1" applyAlignment="1" applyProtection="1">
      <alignment horizontal="right" vertical="center" wrapText="1" indent="1"/>
      <protection locked="0"/>
    </xf>
    <xf numFmtId="14" fontId="9" fillId="0" borderId="7" xfId="0" applyNumberFormat="1" applyFont="1" applyBorder="1" applyAlignment="1" applyProtection="1">
      <alignment horizontal="right" vertical="center" wrapText="1" indent="1"/>
      <protection locked="0"/>
    </xf>
    <xf numFmtId="14" fontId="9" fillId="0" borderId="1" xfId="0" applyNumberFormat="1" applyFont="1" applyBorder="1" applyAlignment="1" applyProtection="1">
      <alignment horizontal="right" vertical="center" wrapText="1" indent="1"/>
      <protection locked="0"/>
    </xf>
    <xf numFmtId="14" fontId="9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9" fillId="0" borderId="7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" xfId="0" applyNumberFormat="1" applyFont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Border="1" applyAlignment="1" applyProtection="1">
      <alignment horizontal="right" vertical="center" wrapText="1" indent="1"/>
      <protection locked="0"/>
    </xf>
    <xf numFmtId="0" fontId="7" fillId="0" borderId="0" xfId="0" applyFont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4" fontId="9" fillId="0" borderId="7" xfId="0" applyNumberFormat="1" applyFont="1" applyBorder="1" applyAlignment="1">
      <alignment horizontal="right" vertical="center" wrapText="1" indent="1"/>
    </xf>
    <xf numFmtId="164" fontId="9" fillId="0" borderId="1" xfId="0" applyNumberFormat="1" applyFont="1" applyBorder="1" applyAlignment="1">
      <alignment horizontal="right" vertical="center" wrapText="1" indent="1"/>
    </xf>
    <xf numFmtId="164" fontId="9" fillId="0" borderId="12" xfId="0" applyNumberFormat="1" applyFont="1" applyBorder="1" applyAlignment="1">
      <alignment horizontal="right" vertical="center" wrapText="1" indent="1"/>
    </xf>
    <xf numFmtId="0" fontId="13" fillId="0" borderId="0" xfId="0" applyFont="1"/>
    <xf numFmtId="165" fontId="9" fillId="0" borderId="7" xfId="0" applyNumberFormat="1" applyFont="1" applyBorder="1" applyAlignment="1" applyProtection="1">
      <alignment horizontal="right" vertical="center" wrapText="1" indent="1"/>
      <protection locked="0"/>
    </xf>
    <xf numFmtId="165" fontId="9" fillId="0" borderId="1" xfId="0" applyNumberFormat="1" applyFont="1" applyBorder="1" applyAlignment="1" applyProtection="1">
      <alignment horizontal="right" vertical="center" wrapText="1" indent="1"/>
      <protection locked="0"/>
    </xf>
    <xf numFmtId="165" fontId="9" fillId="0" borderId="12" xfId="0" applyNumberFormat="1" applyFont="1" applyBorder="1" applyAlignment="1" applyProtection="1">
      <alignment horizontal="right" vertical="center" wrapText="1" indent="1"/>
      <protection locked="0"/>
    </xf>
    <xf numFmtId="0" fontId="8" fillId="2" borderId="16" xfId="0" applyFont="1" applyFill="1" applyBorder="1" applyAlignment="1">
      <alignment horizontal="center" vertical="center" wrapText="1"/>
    </xf>
    <xf numFmtId="0" fontId="5" fillId="3" borderId="10" xfId="0" applyFont="1" applyFill="1" applyBorder="1"/>
    <xf numFmtId="0" fontId="5" fillId="3" borderId="13" xfId="0" applyFont="1" applyFill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3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9" fontId="0" fillId="3" borderId="6" xfId="0" applyNumberForma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left" vertical="center"/>
    </xf>
    <xf numFmtId="9" fontId="0" fillId="3" borderId="11" xfId="0" applyNumberForma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0" borderId="0" xfId="0" applyFont="1"/>
    <xf numFmtId="164" fontId="9" fillId="0" borderId="8" xfId="0" applyNumberFormat="1" applyFont="1" applyBorder="1" applyAlignment="1">
      <alignment horizontal="right" vertical="center" wrapText="1" indent="1"/>
    </xf>
    <xf numFmtId="164" fontId="9" fillId="0" borderId="10" xfId="0" applyNumberFormat="1" applyFont="1" applyBorder="1" applyAlignment="1">
      <alignment horizontal="right" vertical="center" wrapText="1" indent="1"/>
    </xf>
    <xf numFmtId="164" fontId="9" fillId="0" borderId="13" xfId="0" applyNumberFormat="1" applyFont="1" applyBorder="1" applyAlignment="1">
      <alignment horizontal="right" vertical="center" wrapText="1" indent="1"/>
    </xf>
    <xf numFmtId="9" fontId="9" fillId="0" borderId="7" xfId="0" applyNumberFormat="1" applyFont="1" applyBorder="1" applyAlignment="1" applyProtection="1">
      <alignment horizontal="center" vertical="center" wrapText="1"/>
      <protection locked="0"/>
    </xf>
    <xf numFmtId="9" fontId="9" fillId="0" borderId="1" xfId="0" applyNumberFormat="1" applyFont="1" applyBorder="1" applyAlignment="1" applyProtection="1">
      <alignment horizontal="center" vertical="center" wrapText="1"/>
      <protection locked="0"/>
    </xf>
    <xf numFmtId="9" fontId="9" fillId="0" borderId="12" xfId="0" applyNumberFormat="1" applyFont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right"/>
    </xf>
    <xf numFmtId="0" fontId="23" fillId="0" borderId="0" xfId="0" applyFont="1" applyProtection="1">
      <protection locked="0"/>
    </xf>
    <xf numFmtId="0" fontId="25" fillId="0" borderId="0" xfId="0" applyFont="1"/>
    <xf numFmtId="0" fontId="25" fillId="0" borderId="0" xfId="0" applyFont="1" applyAlignment="1">
      <alignment horizontal="right" vertical="center" indent="1"/>
    </xf>
    <xf numFmtId="0" fontId="25" fillId="0" borderId="0" xfId="0" applyFont="1" applyAlignment="1">
      <alignment horizontal="left" vertical="top"/>
    </xf>
    <xf numFmtId="0" fontId="26" fillId="0" borderId="0" xfId="0" applyFont="1" applyAlignment="1">
      <alignment horizontal="right" wrapText="1"/>
    </xf>
    <xf numFmtId="164" fontId="29" fillId="0" borderId="14" xfId="0" applyNumberFormat="1" applyFont="1" applyBorder="1" applyAlignment="1">
      <alignment horizontal="right" vertical="center" wrapText="1" indent="1"/>
    </xf>
    <xf numFmtId="164" fontId="24" fillId="0" borderId="0" xfId="0" applyNumberFormat="1" applyFont="1" applyAlignment="1" applyProtection="1">
      <alignment horizontal="right" vertical="center" wrapText="1" indent="1"/>
      <protection locked="0"/>
    </xf>
    <xf numFmtId="164" fontId="24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Border="1" applyAlignment="1">
      <alignment horizontal="right" vertical="center" wrapText="1" indent="1"/>
    </xf>
    <xf numFmtId="0" fontId="10" fillId="0" borderId="0" xfId="0" applyFont="1" applyAlignment="1">
      <alignment horizontal="left" indent="1"/>
    </xf>
    <xf numFmtId="4" fontId="0" fillId="0" borderId="0" xfId="0" applyNumberFormat="1"/>
    <xf numFmtId="1" fontId="5" fillId="0" borderId="0" xfId="0" applyNumberFormat="1" applyFont="1"/>
    <xf numFmtId="164" fontId="25" fillId="0" borderId="6" xfId="0" applyNumberFormat="1" applyFont="1" applyBorder="1" applyAlignment="1" applyProtection="1">
      <alignment horizontal="right" vertical="center" indent="1"/>
      <protection locked="0"/>
    </xf>
    <xf numFmtId="9" fontId="5" fillId="0" borderId="9" xfId="0" applyNumberFormat="1" applyFont="1" applyBorder="1" applyAlignment="1" applyProtection="1">
      <alignment horizontal="right" vertical="center" indent="1"/>
      <protection locked="0"/>
    </xf>
    <xf numFmtId="0" fontId="25" fillId="4" borderId="8" xfId="0" applyFont="1" applyFill="1" applyBorder="1"/>
    <xf numFmtId="0" fontId="5" fillId="4" borderId="10" xfId="0" applyFont="1" applyFill="1" applyBorder="1"/>
    <xf numFmtId="0" fontId="5" fillId="4" borderId="13" xfId="0" applyFont="1" applyFill="1" applyBorder="1"/>
    <xf numFmtId="164" fontId="0" fillId="5" borderId="11" xfId="0" applyNumberFormat="1" applyFill="1" applyBorder="1"/>
    <xf numFmtId="164" fontId="0" fillId="3" borderId="9" xfId="0" applyNumberFormat="1" applyFill="1" applyBorder="1" applyAlignment="1">
      <alignment horizontal="center" vertical="center"/>
    </xf>
    <xf numFmtId="164" fontId="0" fillId="3" borderId="11" xfId="0" applyNumberFormat="1" applyFill="1" applyBorder="1" applyAlignment="1">
      <alignment horizontal="center" vertical="center"/>
    </xf>
    <xf numFmtId="0" fontId="0" fillId="0" borderId="31" xfId="0" applyBorder="1"/>
    <xf numFmtId="14" fontId="0" fillId="0" borderId="31" xfId="0" applyNumberFormat="1" applyBorder="1" applyAlignment="1">
      <alignment horizontal="left"/>
    </xf>
    <xf numFmtId="0" fontId="1" fillId="0" borderId="0" xfId="1"/>
    <xf numFmtId="0" fontId="31" fillId="0" borderId="0" xfId="1" applyFont="1"/>
    <xf numFmtId="0" fontId="24" fillId="0" borderId="3" xfId="0" applyFont="1" applyBorder="1" applyAlignment="1" applyProtection="1">
      <alignment horizontal="left" indent="1"/>
      <protection locked="0"/>
    </xf>
    <xf numFmtId="0" fontId="26" fillId="0" borderId="0" xfId="0" applyFont="1" applyAlignment="1">
      <alignment horizontal="right" wrapText="1"/>
    </xf>
    <xf numFmtId="0" fontId="25" fillId="0" borderId="0" xfId="0" applyFont="1" applyAlignment="1">
      <alignment horizontal="right" wrapText="1"/>
    </xf>
    <xf numFmtId="49" fontId="9" fillId="0" borderId="4" xfId="0" applyNumberFormat="1" applyFont="1" applyBorder="1" applyAlignment="1" applyProtection="1">
      <alignment horizontal="left" indent="1"/>
      <protection locked="0"/>
    </xf>
    <xf numFmtId="49" fontId="9" fillId="0" borderId="3" xfId="0" applyNumberFormat="1" applyFont="1" applyBorder="1" applyAlignment="1" applyProtection="1">
      <alignment horizontal="left" indent="1"/>
      <protection locked="0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0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28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18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9" fillId="0" borderId="23" xfId="0" applyFont="1" applyBorder="1" applyAlignment="1" applyProtection="1">
      <alignment horizontal="left" vertical="center" wrapText="1" indent="1"/>
      <protection locked="0"/>
    </xf>
    <xf numFmtId="0" fontId="9" fillId="0" borderId="24" xfId="0" applyFont="1" applyBorder="1" applyAlignment="1" applyProtection="1">
      <alignment horizontal="left" vertical="center" wrapText="1" indent="1"/>
      <protection locked="0"/>
    </xf>
    <xf numFmtId="0" fontId="9" fillId="0" borderId="25" xfId="0" applyFont="1" applyBorder="1" applyAlignment="1" applyProtection="1">
      <alignment horizontal="left" vertical="center" wrapText="1" indent="1"/>
      <protection locked="0"/>
    </xf>
    <xf numFmtId="0" fontId="9" fillId="0" borderId="26" xfId="0" applyFont="1" applyBorder="1" applyAlignment="1" applyProtection="1">
      <alignment horizontal="left" vertical="center" wrapText="1" indent="1"/>
      <protection locked="0"/>
    </xf>
    <xf numFmtId="0" fontId="9" fillId="0" borderId="27" xfId="0" applyFont="1" applyBorder="1" applyAlignment="1" applyProtection="1">
      <alignment horizontal="left" vertical="center" wrapText="1" indent="1"/>
      <protection locked="0"/>
    </xf>
    <xf numFmtId="0" fontId="9" fillId="0" borderId="28" xfId="0" applyFont="1" applyBorder="1" applyAlignment="1" applyProtection="1">
      <alignment horizontal="left" vertical="center" wrapText="1" indent="1"/>
      <protection locked="0"/>
    </xf>
    <xf numFmtId="0" fontId="12" fillId="0" borderId="0" xfId="0" applyFont="1" applyAlignment="1">
      <alignment horizontal="left" vertical="top"/>
    </xf>
    <xf numFmtId="14" fontId="0" fillId="0" borderId="31" xfId="0" applyNumberFormat="1" applyBorder="1" applyAlignment="1" applyProtection="1">
      <alignment horizontal="left"/>
      <protection locked="0"/>
    </xf>
    <xf numFmtId="0" fontId="0" fillId="0" borderId="31" xfId="0" applyBorder="1"/>
    <xf numFmtId="0" fontId="31" fillId="0" borderId="0" xfId="1" applyFont="1"/>
    <xf numFmtId="0" fontId="30" fillId="4" borderId="0" xfId="0" applyFont="1" applyFill="1" applyAlignment="1">
      <alignment horizontal="center"/>
    </xf>
    <xf numFmtId="22" fontId="10" fillId="2" borderId="0" xfId="0" applyNumberFormat="1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5" fillId="0" borderId="0" xfId="0" applyFont="1" applyAlignment="1">
      <alignment wrapText="1"/>
    </xf>
    <xf numFmtId="49" fontId="24" fillId="0" borderId="3" xfId="0" applyNumberFormat="1" applyFont="1" applyBorder="1" applyAlignment="1" applyProtection="1">
      <alignment horizontal="left" indent="1"/>
      <protection locked="0"/>
    </xf>
    <xf numFmtId="49" fontId="24" fillId="0" borderId="4" xfId="0" applyNumberFormat="1" applyFont="1" applyBorder="1" applyAlignment="1" applyProtection="1">
      <alignment horizontal="left" indent="1"/>
      <protection locked="0"/>
    </xf>
    <xf numFmtId="49" fontId="11" fillId="0" borderId="4" xfId="0" applyNumberFormat="1" applyFont="1" applyBorder="1" applyAlignment="1" applyProtection="1">
      <alignment horizontal="left" indent="1"/>
      <protection locked="0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top"/>
    </xf>
    <xf numFmtId="0" fontId="23" fillId="0" borderId="0" xfId="0" applyFont="1" applyAlignment="1">
      <alignment horizontal="right"/>
    </xf>
    <xf numFmtId="0" fontId="26" fillId="0" borderId="0" xfId="0" applyFont="1" applyAlignment="1">
      <alignment horizontal="right" vertical="top"/>
    </xf>
    <xf numFmtId="0" fontId="27" fillId="0" borderId="0" xfId="0" applyFont="1" applyAlignment="1">
      <alignment horizontal="right" vertical="top"/>
    </xf>
    <xf numFmtId="0" fontId="7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49" fontId="21" fillId="0" borderId="0" xfId="0" applyNumberFormat="1" applyFont="1" applyAlignment="1" applyProtection="1">
      <protection locked="0"/>
    </xf>
    <xf numFmtId="49" fontId="20" fillId="0" borderId="0" xfId="0" applyNumberFormat="1" applyFont="1" applyAlignment="1" applyProtection="1">
      <protection locked="0"/>
    </xf>
    <xf numFmtId="0" fontId="20" fillId="0" borderId="0" xfId="0" applyFont="1" applyAlignment="1" applyProtection="1">
      <protection locked="0"/>
    </xf>
  </cellXfs>
  <cellStyles count="2">
    <cellStyle name="Standard" xfId="0" builtinId="0"/>
    <cellStyle name="Standard 2" xfId="1" xr:uid="{A933E48E-AD54-43F0-AB7F-EEE63FB58E50}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952498</xdr:colOff>
      <xdr:row>0</xdr:row>
      <xdr:rowOff>11906</xdr:rowOff>
    </xdr:from>
    <xdr:to>
      <xdr:col>10</xdr:col>
      <xdr:colOff>628048</xdr:colOff>
      <xdr:row>6</xdr:row>
      <xdr:rowOff>357186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6920AB50-8BC9-56BD-E434-7FDC258F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7529" y="11906"/>
          <a:ext cx="9331519" cy="24884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114300</xdr:colOff>
          <xdr:row>12</xdr:row>
          <xdr:rowOff>28575</xdr:rowOff>
        </xdr:from>
        <xdr:to>
          <xdr:col>8</xdr:col>
          <xdr:colOff>447675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12</xdr:row>
          <xdr:rowOff>28575</xdr:rowOff>
        </xdr:from>
        <xdr:to>
          <xdr:col>11</xdr:col>
          <xdr:colOff>0</xdr:colOff>
          <xdr:row>13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27</xdr:row>
          <xdr:rowOff>114300</xdr:rowOff>
        </xdr:from>
        <xdr:to>
          <xdr:col>3</xdr:col>
          <xdr:colOff>352425</xdr:colOff>
          <xdr:row>28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1000125</xdr:colOff>
          <xdr:row>28</xdr:row>
          <xdr:rowOff>133350</xdr:rowOff>
        </xdr:from>
        <xdr:to>
          <xdr:col>3</xdr:col>
          <xdr:colOff>361950</xdr:colOff>
          <xdr:row>29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27</xdr:row>
          <xdr:rowOff>104775</xdr:rowOff>
        </xdr:from>
        <xdr:to>
          <xdr:col>3</xdr:col>
          <xdr:colOff>1009650</xdr:colOff>
          <xdr:row>28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28</xdr:row>
          <xdr:rowOff>133350</xdr:rowOff>
        </xdr:from>
        <xdr:to>
          <xdr:col>3</xdr:col>
          <xdr:colOff>1009650</xdr:colOff>
          <xdr:row>29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7"/>
  <sheetViews>
    <sheetView showGridLines="0" showRowColHeaders="0" showZeros="0" tabSelected="1" topLeftCell="A7" zoomScale="80" zoomScaleNormal="80" workbookViewId="0">
      <selection activeCell="D33" sqref="D33"/>
    </sheetView>
  </sheetViews>
  <sheetFormatPr baseColWidth="10" defaultColWidth="0" defaultRowHeight="15" zeroHeight="1" x14ac:dyDescent="0.25"/>
  <cols>
    <col min="1" max="1" width="1.7109375" customWidth="1"/>
    <col min="2" max="2" width="15" customWidth="1"/>
    <col min="3" max="3" width="15.5703125" customWidth="1"/>
    <col min="4" max="4" width="16" customWidth="1"/>
    <col min="5" max="5" width="84" customWidth="1"/>
    <col min="6" max="6" width="1.85546875" customWidth="1"/>
    <col min="7" max="7" width="12.42578125" customWidth="1"/>
    <col min="8" max="8" width="12" customWidth="1"/>
    <col min="9" max="9" width="13.28515625" customWidth="1"/>
    <col min="10" max="10" width="5.42578125" customWidth="1"/>
    <col min="11" max="11" width="12" customWidth="1"/>
    <col min="12" max="12" width="16.42578125" customWidth="1"/>
    <col min="13" max="13" width="1.42578125" customWidth="1"/>
    <col min="14" max="14" width="2.28515625" customWidth="1"/>
    <col min="15" max="19" width="0" hidden="1" customWidth="1"/>
    <col min="20" max="20" width="0.42578125" customWidth="1"/>
    <col min="21" max="21" width="12.85546875" customWidth="1"/>
    <col min="22" max="22" width="23.42578125" customWidth="1"/>
    <col min="23" max="23" width="3.7109375" customWidth="1"/>
    <col min="24" max="24" width="9.140625" hidden="1" customWidth="1"/>
    <col min="25" max="25" width="16.85546875" style="34" hidden="1" customWidth="1"/>
    <col min="26" max="16384" width="9.140625" hidden="1"/>
  </cols>
  <sheetData>
    <row r="1" spans="2:25" x14ac:dyDescent="0.25"/>
    <row r="2" spans="2:25" x14ac:dyDescent="0.25">
      <c r="U2" s="105" t="s">
        <v>25</v>
      </c>
      <c r="V2" s="106"/>
    </row>
    <row r="3" spans="2:25" x14ac:dyDescent="0.25">
      <c r="U3" s="103">
        <f ca="1">NOW()</f>
        <v>46172.256137268516</v>
      </c>
      <c r="V3" s="104"/>
    </row>
    <row r="4" spans="2:25" x14ac:dyDescent="0.25"/>
    <row r="5" spans="2:25" x14ac:dyDescent="0.25"/>
    <row r="6" spans="2:25" ht="93.75" customHeight="1" x14ac:dyDescent="0.25"/>
    <row r="7" spans="2:25" ht="51.75" customHeight="1" x14ac:dyDescent="0.25">
      <c r="B7" s="115" t="s">
        <v>24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</row>
    <row r="8" spans="2:25" ht="30" customHeight="1" x14ac:dyDescent="0.3">
      <c r="U8" s="102" t="s">
        <v>43</v>
      </c>
      <c r="V8" s="102"/>
    </row>
    <row r="9" spans="2:25" s="52" customFormat="1" ht="18" customHeight="1" thickBot="1" x14ac:dyDescent="0.3">
      <c r="B9" s="117" t="s">
        <v>3</v>
      </c>
      <c r="C9" s="118"/>
      <c r="D9" s="108"/>
      <c r="E9" s="108"/>
      <c r="F9" s="51"/>
      <c r="G9" s="50" t="s">
        <v>2</v>
      </c>
      <c r="H9" s="75"/>
      <c r="I9" s="75"/>
      <c r="J9" s="75"/>
      <c r="K9" s="75"/>
      <c r="U9" s="53"/>
      <c r="Y9" s="54"/>
    </row>
    <row r="10" spans="2:25" s="52" customFormat="1" ht="18" customHeight="1" x14ac:dyDescent="0.25">
      <c r="B10" s="119" t="s">
        <v>4</v>
      </c>
      <c r="C10" s="118"/>
      <c r="D10" s="109"/>
      <c r="E10" s="109"/>
      <c r="F10" s="51"/>
      <c r="G10" s="50"/>
      <c r="U10" s="63">
        <v>1111</v>
      </c>
      <c r="V10" s="65" t="s">
        <v>44</v>
      </c>
      <c r="Y10" s="54"/>
    </row>
    <row r="11" spans="2:25" ht="30" customHeight="1" x14ac:dyDescent="0.25">
      <c r="B11" s="5"/>
      <c r="C11" s="5"/>
      <c r="D11" s="60"/>
      <c r="E11" s="60"/>
      <c r="F11" s="4"/>
      <c r="G11" s="5"/>
      <c r="U11" s="64">
        <v>0.19</v>
      </c>
      <c r="V11" s="66" t="s">
        <v>45</v>
      </c>
    </row>
    <row r="12" spans="2:25" ht="15.75" thickBot="1" x14ac:dyDescent="0.3">
      <c r="B12" s="5"/>
      <c r="C12" s="5"/>
      <c r="D12" s="60"/>
      <c r="E12" s="60"/>
      <c r="F12" s="4"/>
      <c r="G12" s="5"/>
      <c r="U12" s="68">
        <f>U10/(U11+1)</f>
        <v>933.61344537815125</v>
      </c>
      <c r="V12" s="67" t="s">
        <v>42</v>
      </c>
    </row>
    <row r="13" spans="2:25" ht="18.95" customHeight="1" x14ac:dyDescent="0.25">
      <c r="B13" s="120" t="s">
        <v>5</v>
      </c>
      <c r="C13" s="85"/>
      <c r="D13" s="79"/>
      <c r="E13" s="79"/>
      <c r="F13" s="4"/>
      <c r="G13" s="5" t="s">
        <v>6</v>
      </c>
      <c r="I13" s="4" t="s">
        <v>7</v>
      </c>
      <c r="J13" s="4"/>
      <c r="K13" s="33"/>
    </row>
    <row r="14" spans="2:25" ht="18.95" customHeight="1" x14ac:dyDescent="0.25">
      <c r="B14" s="84" t="s">
        <v>40</v>
      </c>
      <c r="C14" s="85"/>
      <c r="D14" s="110"/>
      <c r="E14" s="78"/>
      <c r="F14" s="4"/>
      <c r="G14" s="4"/>
      <c r="U14" s="61"/>
    </row>
    <row r="15" spans="2:25" ht="18.95" customHeight="1" x14ac:dyDescent="0.25">
      <c r="B15" s="84" t="s">
        <v>41</v>
      </c>
      <c r="C15" s="85"/>
      <c r="D15" s="78"/>
      <c r="E15" s="78"/>
      <c r="F15" s="4"/>
      <c r="G15" s="4"/>
      <c r="U15" s="62"/>
    </row>
    <row r="16" spans="2:25" ht="35.25" customHeight="1" thickBot="1" x14ac:dyDescent="0.3">
      <c r="B16" s="1"/>
      <c r="C16" s="1"/>
    </row>
    <row r="17" spans="2:30" ht="15.75" customHeight="1" thickBot="1" x14ac:dyDescent="0.3">
      <c r="B17" s="113"/>
      <c r="C17" s="113"/>
      <c r="D17" s="113"/>
      <c r="E17" s="113"/>
      <c r="F17" s="113"/>
      <c r="G17" s="113"/>
      <c r="H17" s="114" t="s">
        <v>0</v>
      </c>
      <c r="I17" s="114"/>
      <c r="J17" s="114"/>
      <c r="K17" s="114"/>
      <c r="L17" s="7" t="s">
        <v>1</v>
      </c>
      <c r="U17" s="121" t="s">
        <v>23</v>
      </c>
      <c r="V17" s="122"/>
      <c r="Y17" s="34" t="s">
        <v>30</v>
      </c>
    </row>
    <row r="18" spans="2:30" s="19" customFormat="1" ht="28.5" customHeight="1" thickBot="1" x14ac:dyDescent="0.3">
      <c r="B18" s="29" t="s">
        <v>12</v>
      </c>
      <c r="C18" s="20" t="s">
        <v>13</v>
      </c>
      <c r="D18" s="90" t="s">
        <v>17</v>
      </c>
      <c r="E18" s="91"/>
      <c r="F18" s="20"/>
      <c r="G18" s="20" t="s">
        <v>14</v>
      </c>
      <c r="H18" s="20" t="s">
        <v>15</v>
      </c>
      <c r="I18" s="37" t="s">
        <v>38</v>
      </c>
      <c r="J18" s="37" t="s">
        <v>36</v>
      </c>
      <c r="K18" s="38" t="s">
        <v>39</v>
      </c>
      <c r="L18" s="21" t="s">
        <v>16</v>
      </c>
      <c r="U18" s="111" t="s">
        <v>26</v>
      </c>
      <c r="V18" s="112"/>
      <c r="Y18" s="36" t="s">
        <v>33</v>
      </c>
    </row>
    <row r="19" spans="2:30" s="6" customFormat="1" ht="19.5" customHeight="1" x14ac:dyDescent="0.25">
      <c r="B19" s="10"/>
      <c r="C19" s="13"/>
      <c r="D19" s="92"/>
      <c r="E19" s="93"/>
      <c r="F19" s="16"/>
      <c r="G19" s="26"/>
      <c r="H19" s="16"/>
      <c r="I19" s="16"/>
      <c r="J19" s="47"/>
      <c r="K19" s="22">
        <f>J19*I19</f>
        <v>0</v>
      </c>
      <c r="L19" s="44">
        <f>IF(G19&gt;0,G19*H19,I19+K19)</f>
        <v>0</v>
      </c>
      <c r="U19" s="69">
        <v>0.3</v>
      </c>
      <c r="V19" s="30" t="s">
        <v>21</v>
      </c>
      <c r="Y19" s="34" t="s">
        <v>29</v>
      </c>
    </row>
    <row r="20" spans="2:30" s="6" customFormat="1" ht="19.5" customHeight="1" thickBot="1" x14ac:dyDescent="0.3">
      <c r="B20" s="11"/>
      <c r="C20" s="14"/>
      <c r="D20" s="94"/>
      <c r="E20" s="95"/>
      <c r="F20" s="17"/>
      <c r="G20" s="27"/>
      <c r="H20" s="17"/>
      <c r="I20" s="17"/>
      <c r="J20" s="48"/>
      <c r="K20" s="23">
        <f t="shared" ref="K20:K23" si="0">I20*J20</f>
        <v>0</v>
      </c>
      <c r="L20" s="45">
        <f t="shared" ref="L20:L23" si="1">IF(G20&gt;0,G20*H20,I20+K20)</f>
        <v>0</v>
      </c>
      <c r="U20" s="70">
        <v>0.02</v>
      </c>
      <c r="V20" s="31" t="s">
        <v>22</v>
      </c>
      <c r="Y20" s="34" t="s">
        <v>28</v>
      </c>
    </row>
    <row r="21" spans="2:30" s="6" customFormat="1" ht="19.5" customHeight="1" thickBot="1" x14ac:dyDescent="0.3">
      <c r="B21" s="11"/>
      <c r="C21" s="14"/>
      <c r="D21" s="94"/>
      <c r="E21" s="95"/>
      <c r="F21" s="17"/>
      <c r="G21" s="27"/>
      <c r="H21" s="17"/>
      <c r="I21" s="17"/>
      <c r="J21" s="48"/>
      <c r="K21" s="23">
        <f t="shared" si="0"/>
        <v>0</v>
      </c>
      <c r="L21" s="45">
        <f t="shared" si="1"/>
        <v>0</v>
      </c>
      <c r="Y21" s="34" t="s">
        <v>35</v>
      </c>
    </row>
    <row r="22" spans="2:30" s="6" customFormat="1" ht="19.5" customHeight="1" x14ac:dyDescent="0.25">
      <c r="B22" s="11"/>
      <c r="C22" s="14"/>
      <c r="D22" s="94"/>
      <c r="E22" s="95"/>
      <c r="F22" s="17"/>
      <c r="G22" s="27"/>
      <c r="H22" s="17"/>
      <c r="I22" s="17"/>
      <c r="J22" s="48"/>
      <c r="K22" s="23">
        <f t="shared" si="0"/>
        <v>0</v>
      </c>
      <c r="L22" s="45">
        <f t="shared" si="1"/>
        <v>0</v>
      </c>
      <c r="U22" s="39">
        <v>7.0000000000000007E-2</v>
      </c>
      <c r="V22" s="40" t="s">
        <v>37</v>
      </c>
      <c r="Y22" s="34" t="s">
        <v>31</v>
      </c>
    </row>
    <row r="23" spans="2:30" s="6" customFormat="1" ht="19.5" customHeight="1" thickBot="1" x14ac:dyDescent="0.3">
      <c r="B23" s="12"/>
      <c r="C23" s="15"/>
      <c r="D23" s="96"/>
      <c r="E23" s="97"/>
      <c r="F23" s="18"/>
      <c r="G23" s="28"/>
      <c r="H23" s="18"/>
      <c r="I23" s="18"/>
      <c r="J23" s="49"/>
      <c r="K23" s="24">
        <f t="shared" si="0"/>
        <v>0</v>
      </c>
      <c r="L23" s="46">
        <f t="shared" si="1"/>
        <v>0</v>
      </c>
      <c r="U23" s="41">
        <v>0.19</v>
      </c>
      <c r="V23" s="42" t="s">
        <v>37</v>
      </c>
      <c r="Y23" s="34" t="s">
        <v>34</v>
      </c>
    </row>
    <row r="24" spans="2:30" ht="9.75" customHeight="1" x14ac:dyDescent="0.25">
      <c r="B24" s="2"/>
      <c r="C24" s="3"/>
      <c r="D24" s="3"/>
      <c r="E24" s="3"/>
      <c r="F24" s="3"/>
      <c r="G24" s="3"/>
      <c r="H24" s="3"/>
      <c r="I24" s="8"/>
      <c r="J24" s="8"/>
      <c r="K24" s="8"/>
      <c r="L24" s="9"/>
      <c r="Y24" s="34" t="s">
        <v>32</v>
      </c>
      <c r="AC24" s="6"/>
    </row>
    <row r="25" spans="2:30" ht="14.25" customHeight="1" x14ac:dyDescent="0.25">
      <c r="B25" s="88" t="str">
        <f>IF(G19+G20+G21+G22+G23&gt;1,"Fahrziele, bei Fahrtkostenerstattung hier eintragen! ","")</f>
        <v/>
      </c>
      <c r="C25" s="89"/>
      <c r="D25" s="89"/>
      <c r="E25" s="89"/>
      <c r="F25" s="89"/>
      <c r="G25" s="89"/>
      <c r="H25" s="89"/>
      <c r="I25" s="89"/>
      <c r="J25" s="89"/>
      <c r="K25" s="89"/>
      <c r="L25" s="89"/>
      <c r="Y25" s="34" t="s">
        <v>46</v>
      </c>
      <c r="AC25" s="6"/>
    </row>
    <row r="26" spans="2:30" s="33" customFormat="1" ht="30" customHeight="1" x14ac:dyDescent="0.2">
      <c r="B26" s="123" t="s">
        <v>51</v>
      </c>
      <c r="C26" s="124"/>
      <c r="D26" s="125"/>
      <c r="E26" s="126"/>
      <c r="F26" s="80" t="str">
        <f>IF(G19+G20+G21+G22+G23&gt;1,"Zielpunkt: ","")</f>
        <v/>
      </c>
      <c r="G26" s="81"/>
      <c r="H26" s="82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Y26" s="34" t="s">
        <v>27</v>
      </c>
      <c r="AC26" s="6"/>
    </row>
    <row r="27" spans="2:30" ht="9.75" customHeight="1" x14ac:dyDescent="0.25">
      <c r="F27" s="73"/>
      <c r="G27" s="3"/>
      <c r="H27" s="32"/>
      <c r="I27" s="32"/>
      <c r="J27" s="32"/>
      <c r="K27" s="32"/>
      <c r="L27" s="32"/>
      <c r="Y27" s="34" t="s">
        <v>47</v>
      </c>
    </row>
    <row r="28" spans="2:30" s="52" customFormat="1" ht="24.95" customHeight="1" thickBot="1" x14ac:dyDescent="0.3">
      <c r="B28" s="101" t="s">
        <v>48</v>
      </c>
      <c r="C28" s="101"/>
      <c r="D28" s="74" t="s">
        <v>50</v>
      </c>
      <c r="E28" s="74"/>
      <c r="F28" s="73"/>
      <c r="G28" s="73"/>
      <c r="H28" s="76" t="s">
        <v>11</v>
      </c>
      <c r="I28" s="107"/>
      <c r="J28" s="107"/>
      <c r="K28" s="107"/>
      <c r="L28" s="56">
        <f>L19+L20+L21+L22+L23</f>
        <v>0</v>
      </c>
      <c r="Y28" s="54"/>
    </row>
    <row r="29" spans="2:30" s="52" customFormat="1" ht="24.95" customHeight="1" thickTop="1" x14ac:dyDescent="0.25">
      <c r="B29" s="101" t="s">
        <v>49</v>
      </c>
      <c r="C29" s="101"/>
      <c r="D29" s="74" t="s">
        <v>50</v>
      </c>
      <c r="E29" s="74"/>
      <c r="F29" s="73"/>
      <c r="G29" s="55"/>
      <c r="H29" s="76" t="s">
        <v>9</v>
      </c>
      <c r="I29" s="77"/>
      <c r="J29" s="77"/>
      <c r="K29" s="77"/>
      <c r="L29" s="57">
        <v>0</v>
      </c>
      <c r="Y29" s="54"/>
    </row>
    <row r="30" spans="2:30" s="52" customFormat="1" ht="24.95" customHeight="1" thickBot="1" x14ac:dyDescent="0.3">
      <c r="B30" s="55"/>
      <c r="C30" s="55"/>
      <c r="D30" s="55"/>
      <c r="E30" s="55"/>
      <c r="F30" s="73"/>
      <c r="G30" s="55"/>
      <c r="H30" s="76" t="s">
        <v>10</v>
      </c>
      <c r="I30" s="77"/>
      <c r="J30" s="77"/>
      <c r="K30" s="77"/>
      <c r="L30" s="58">
        <v>0</v>
      </c>
      <c r="Y30" s="54"/>
    </row>
    <row r="31" spans="2:30" s="52" customFormat="1" ht="24.95" customHeight="1" thickBot="1" x14ac:dyDescent="0.3">
      <c r="B31" s="55"/>
      <c r="C31" s="55"/>
      <c r="D31" s="55"/>
      <c r="E31" s="55"/>
      <c r="F31" s="55"/>
      <c r="G31" s="55"/>
      <c r="H31" s="55"/>
      <c r="I31" s="76" t="s">
        <v>8</v>
      </c>
      <c r="J31" s="76"/>
      <c r="K31" s="77"/>
      <c r="L31" s="59">
        <f>L28-L29-L30</f>
        <v>0</v>
      </c>
      <c r="Y31" s="54"/>
    </row>
    <row r="32" spans="2:30" ht="15.75" thickTop="1" x14ac:dyDescent="0.25">
      <c r="AA32" s="43"/>
      <c r="AB32" s="43"/>
      <c r="AD32" s="43"/>
    </row>
    <row r="33" spans="2:30" ht="42" customHeight="1" x14ac:dyDescent="0.25">
      <c r="AD33" s="43"/>
    </row>
    <row r="34" spans="2:30" x14ac:dyDescent="0.25"/>
    <row r="35" spans="2:30" ht="15.75" thickBot="1" x14ac:dyDescent="0.3">
      <c r="B35" s="72">
        <f ca="1">TODAY()</f>
        <v>46172</v>
      </c>
      <c r="C35" s="71"/>
      <c r="D35" s="71"/>
      <c r="F35" s="99"/>
      <c r="G35" s="100"/>
      <c r="H35" s="100"/>
      <c r="K35" s="72"/>
      <c r="L35" s="71"/>
    </row>
    <row r="36" spans="2:30" s="25" customFormat="1" ht="12.75" x14ac:dyDescent="0.2">
      <c r="B36" s="98" t="s">
        <v>18</v>
      </c>
      <c r="C36" s="87"/>
      <c r="D36" s="87"/>
      <c r="F36" s="87" t="s">
        <v>19</v>
      </c>
      <c r="G36" s="87"/>
      <c r="H36" s="87"/>
      <c r="I36" s="86" t="s">
        <v>20</v>
      </c>
      <c r="J36" s="86"/>
      <c r="K36" s="86"/>
      <c r="L36" s="86"/>
      <c r="Y36" s="35"/>
    </row>
    <row r="37" spans="2:30" x14ac:dyDescent="0.25"/>
  </sheetData>
  <sheetProtection selectLockedCells="1"/>
  <mergeCells count="38">
    <mergeCell ref="U8:V8"/>
    <mergeCell ref="U3:V3"/>
    <mergeCell ref="U2:V2"/>
    <mergeCell ref="H28:K28"/>
    <mergeCell ref="D9:E9"/>
    <mergeCell ref="D10:E10"/>
    <mergeCell ref="D14:E14"/>
    <mergeCell ref="U18:V18"/>
    <mergeCell ref="B17:G17"/>
    <mergeCell ref="H17:K17"/>
    <mergeCell ref="B7:L7"/>
    <mergeCell ref="B9:C9"/>
    <mergeCell ref="B10:C10"/>
    <mergeCell ref="B13:C13"/>
    <mergeCell ref="B14:C14"/>
    <mergeCell ref="U17:V17"/>
    <mergeCell ref="B15:C15"/>
    <mergeCell ref="I36:L36"/>
    <mergeCell ref="F36:H36"/>
    <mergeCell ref="B25:L25"/>
    <mergeCell ref="D18:E18"/>
    <mergeCell ref="D19:E19"/>
    <mergeCell ref="D20:E20"/>
    <mergeCell ref="D21:E21"/>
    <mergeCell ref="D22:E22"/>
    <mergeCell ref="D23:E23"/>
    <mergeCell ref="B36:D36"/>
    <mergeCell ref="F35:H35"/>
    <mergeCell ref="B29:C29"/>
    <mergeCell ref="B28:C28"/>
    <mergeCell ref="H9:K9"/>
    <mergeCell ref="I31:K31"/>
    <mergeCell ref="H29:K29"/>
    <mergeCell ref="H30:K30"/>
    <mergeCell ref="D15:E15"/>
    <mergeCell ref="D13:E13"/>
    <mergeCell ref="F26:G26"/>
    <mergeCell ref="H26:V26"/>
  </mergeCells>
  <conditionalFormatting sqref="I20:J20">
    <cfRule type="expression" dxfId="4" priority="4">
      <formula>$G$20&gt;0</formula>
    </cfRule>
  </conditionalFormatting>
  <conditionalFormatting sqref="I21:J21">
    <cfRule type="expression" dxfId="3" priority="3" stopIfTrue="1">
      <formula>$G$21&gt;0</formula>
    </cfRule>
  </conditionalFormatting>
  <conditionalFormatting sqref="I22:J22">
    <cfRule type="expression" dxfId="2" priority="2" stopIfTrue="1">
      <formula>$G$22&gt;0</formula>
    </cfRule>
  </conditionalFormatting>
  <conditionalFormatting sqref="I23:J23">
    <cfRule type="expression" dxfId="1" priority="1" stopIfTrue="1">
      <formula>$G$23&gt;0</formula>
    </cfRule>
  </conditionalFormatting>
  <conditionalFormatting sqref="I19:K19 K20:K23">
    <cfRule type="expression" dxfId="0" priority="5">
      <formula>$G$19&gt;0</formula>
    </cfRule>
  </conditionalFormatting>
  <dataValidations count="3">
    <dataValidation type="list" allowBlank="1" showInputMessage="1" showErrorMessage="1" sqref="H19:H23" xr:uid="{ADDD947A-A2D1-480E-ADD7-915914CF2646}">
      <formula1>$U$19:$U$20</formula1>
    </dataValidation>
    <dataValidation type="list" allowBlank="1" showInputMessage="1" showErrorMessage="1" sqref="H9:K9" xr:uid="{B6475491-367A-4883-802A-BC0C6CFE8CB2}">
      <formula1>$Y$17:$Y$28</formula1>
    </dataValidation>
    <dataValidation type="list" allowBlank="1" showInputMessage="1" showErrorMessage="1" sqref="J19:J23 U11" xr:uid="{C8F4F7EA-2594-B449-B8D6-51D6BF5EFA1D}">
      <formula1>$U$22:$U$23</formula1>
    </dataValidation>
  </dataValidations>
  <pageMargins left="0.7" right="0.7" top="0.75" bottom="0.75" header="0.3" footer="0.3"/>
  <pageSetup paperSize="9" scale="59" orientation="landscape" r:id="rId1"/>
  <ignoredErrors>
    <ignoredError sqref="B3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114300</xdr:colOff>
                    <xdr:row>12</xdr:row>
                    <xdr:rowOff>28575</xdr:rowOff>
                  </from>
                  <to>
                    <xdr:col>8</xdr:col>
                    <xdr:colOff>447675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12</xdr:row>
                    <xdr:rowOff>28575</xdr:rowOff>
                  </from>
                  <to>
                    <xdr:col>11</xdr:col>
                    <xdr:colOff>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1000125</xdr:colOff>
                    <xdr:row>27</xdr:row>
                    <xdr:rowOff>114300</xdr:rowOff>
                  </from>
                  <to>
                    <xdr:col>3</xdr:col>
                    <xdr:colOff>352425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2</xdr:col>
                    <xdr:colOff>1000125</xdr:colOff>
                    <xdr:row>28</xdr:row>
                    <xdr:rowOff>133350</xdr:rowOff>
                  </from>
                  <to>
                    <xdr:col>3</xdr:col>
                    <xdr:colOff>361950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3</xdr:col>
                    <xdr:colOff>619125</xdr:colOff>
                    <xdr:row>27</xdr:row>
                    <xdr:rowOff>104775</xdr:rowOff>
                  </from>
                  <to>
                    <xdr:col>3</xdr:col>
                    <xdr:colOff>1009650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3</xdr:col>
                    <xdr:colOff>619125</xdr:colOff>
                    <xdr:row>28</xdr:row>
                    <xdr:rowOff>133350</xdr:rowOff>
                  </from>
                  <to>
                    <xdr:col>3</xdr:col>
                    <xdr:colOff>1009650</xdr:colOff>
                    <xdr:row>29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Arbeitsblatt1</vt:lpstr>
      <vt:lpstr>Arbeitsblatt1!Druckbereich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Steinbach</dc:creator>
  <cp:lastModifiedBy>Kai Doßmann</cp:lastModifiedBy>
  <cp:lastPrinted>2023-01-24T18:47:56Z</cp:lastPrinted>
  <dcterms:created xsi:type="dcterms:W3CDTF">2022-07-16T06:25:49Z</dcterms:created>
  <dcterms:modified xsi:type="dcterms:W3CDTF">2026-05-30T04:08:59Z</dcterms:modified>
</cp:coreProperties>
</file>